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项目服务要求" sheetId="7" r:id="rId1"/>
    <sheet name="支行分布情况" sheetId="8" r:id="rId2"/>
  </sheets>
  <definedNames>
    <definedName name="_xlnm.Print_Area" localSheetId="0">项目服务要求!$B:$L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J20" authorId="0">
      <text>
        <r>
          <rPr>
            <b/>
            <sz val="9"/>
            <rFont val="宋体"/>
            <charset val="134"/>
          </rPr>
          <t>Administrator:</t>
        </r>
        <r>
          <rPr>
            <sz val="9"/>
            <rFont val="宋体"/>
            <charset val="134"/>
          </rPr>
          <t xml:space="preserve">
0.5为存在一人承担两项服务的情况。</t>
        </r>
      </text>
    </comment>
    <comment ref="J22" authorId="0">
      <text>
        <r>
          <rPr>
            <b/>
            <sz val="9"/>
            <rFont val="宋体"/>
            <charset val="134"/>
          </rPr>
          <t>Administrator:</t>
        </r>
        <r>
          <rPr>
            <sz val="9"/>
            <rFont val="宋体"/>
            <charset val="134"/>
          </rPr>
          <t xml:space="preserve">
0.5为存在一人承担两项服务的情况。</t>
        </r>
      </text>
    </comment>
  </commentList>
</comments>
</file>

<file path=xl/sharedStrings.xml><?xml version="1.0" encoding="utf-8"?>
<sst xmlns="http://schemas.openxmlformats.org/spreadsheetml/2006/main" count="98" uniqueCount="88">
  <si>
    <t>附表</t>
  </si>
  <si>
    <t>长沙农村商业银行工勤业务服务外包入库项目拟采购需求与服务要求</t>
  </si>
  <si>
    <t>说明：</t>
  </si>
  <si>
    <t>①拟采购数量（即列H）数据仅供参考，不代表实际采购承诺。②原则上餐饮服务为包干服务，即招标人不限制工作人员数量，其余服务均按照1名人员提供对应服务进行设置。③招标控制价为人民币固定含税价。</t>
  </si>
  <si>
    <t>序号</t>
  </si>
  <si>
    <t>类别</t>
  </si>
  <si>
    <r>
      <rPr>
        <b/>
        <sz val="16"/>
        <color rgb="FF000000"/>
        <rFont val="宋体"/>
        <charset val="134"/>
        <scheme val="minor"/>
      </rPr>
      <t xml:space="preserve">服务人员基本要求
</t>
    </r>
    <r>
      <rPr>
        <sz val="12"/>
        <color rgb="FF000000"/>
        <rFont val="宋体"/>
        <charset val="134"/>
        <scheme val="minor"/>
      </rPr>
      <t>（包括但不限于）</t>
    </r>
  </si>
  <si>
    <r>
      <rPr>
        <b/>
        <sz val="16"/>
        <color rgb="FF000000"/>
        <rFont val="宋体"/>
        <charset val="134"/>
        <scheme val="minor"/>
      </rPr>
      <t xml:space="preserve">服务职责
</t>
    </r>
    <r>
      <rPr>
        <sz val="12"/>
        <color rgb="FF000000"/>
        <rFont val="宋体"/>
        <charset val="134"/>
        <scheme val="minor"/>
      </rPr>
      <t>（包括但不限于）</t>
    </r>
  </si>
  <si>
    <r>
      <rPr>
        <b/>
        <sz val="16"/>
        <color rgb="FF000000"/>
        <rFont val="宋体"/>
        <charset val="134"/>
        <scheme val="minor"/>
      </rPr>
      <t xml:space="preserve">现服务数量
</t>
    </r>
    <r>
      <rPr>
        <sz val="12"/>
        <color rgb="FFFF0000"/>
        <rFont val="宋体"/>
        <charset val="134"/>
        <scheme val="minor"/>
      </rPr>
      <t>（餐饮服务为服务网点数，其他类型服务为人员数量）</t>
    </r>
  </si>
  <si>
    <t>拟采购数量</t>
  </si>
  <si>
    <t>招标控制价</t>
  </si>
  <si>
    <t>预计总价</t>
  </si>
  <si>
    <t>备注</t>
  </si>
  <si>
    <t>单位：元/月</t>
  </si>
  <si>
    <r>
      <rPr>
        <b/>
        <sz val="14"/>
        <color rgb="FF000000"/>
        <rFont val="宋体"/>
        <charset val="134"/>
        <scheme val="minor"/>
      </rPr>
      <t xml:space="preserve">餐饮服务
</t>
    </r>
    <r>
      <rPr>
        <sz val="14"/>
        <color rgb="FF000000"/>
        <rFont val="宋体"/>
        <charset val="134"/>
        <scheme val="minor"/>
      </rPr>
      <t>（包干服务，即招标人不限制工作人员数量，但中标入库单位提供的服务必须满足招标人要求）</t>
    </r>
  </si>
  <si>
    <t>①用餐人数为
15（含）人以下</t>
  </si>
  <si>
    <t>①遵纪守法，爱岗敬业，品行端正，无违法违纪处分及违法记录；
②身体健康，无传染病及传染病史（需要提供健康证），有一定沟融协调能力，服务意识和责任心强；
③熟练掌握烹饪知识和烹饪技术，掌握家常菜及大锅菜制作，注重伙食营养；
④具有吃苦耐劳的精神，着装整洁，注意个人卫生；
⑤首次入职年龄不得超过52岁。</t>
  </si>
  <si>
    <t>①负责就餐人员的饭菜质量及数量；
②保证食堂操作环境及就餐环境的整洁卫生；
③负责对食堂用炊具的日常保养；
④负责完成安排的客餐任务；
⑤对采购的蔬菜及食品进行质量监督；
⑥合理搭配膳食，保证就餐人员营养。</t>
  </si>
  <si>
    <t>农村：3790</t>
  </si>
  <si>
    <t>城区：4050</t>
  </si>
  <si>
    <t>②用餐人数为
16-30（含）人</t>
  </si>
  <si>
    <t>③用餐人数为
31-50（含）人</t>
  </si>
  <si>
    <t>④用餐人数为
51-80（含）人</t>
  </si>
  <si>
    <t>⑤用餐人数为
81人以上（含）人</t>
  </si>
  <si>
    <t>保洁服务</t>
  </si>
  <si>
    <t>①遵纪守法，爱岗敬业，品行端正，无违法违纪处分及违法记录；
②身体健康（需要提供健康证），能吃苦耐劳，具备良好的服务意识；
③首次入职年龄不得超过50岁。</t>
  </si>
  <si>
    <t>负责区域卫生清洁工作。</t>
  </si>
  <si>
    <t>文印（行政）服务</t>
  </si>
  <si>
    <t>①遵纪守法，爱岗敬业，品行端正，无违法违纪处分及违法记录；
②熟悉各种办公软件，并能熟练掌握和使用；
③吃苦耐劳，办事效率高；
④学习《保密法》相关内容，并妥善保管好涉密文件；
⑤首次入职年龄不得超过40岁。</t>
  </si>
  <si>
    <t>①按时完成各类文件、材料打印等工作；
②协助完成各类会议会务工作、招待工作；
③做好保密工作；
④完成领导交办的其他工作。</t>
  </si>
  <si>
    <t>门卫值守服务</t>
  </si>
  <si>
    <t>①遵纪守法，爱岗敬业，品行端正，无违法违纪处分及违法记录；
②身体健康，能够胜任本岗位，服从安排；
③能够礼貌、客气、灵活应对各类人员；
④具有一定的责任感和原则性；
⑤首次入职年龄不得超过50岁。</t>
  </si>
  <si>
    <t>①负责来访人员登记，对外树立良好的企业形象；
②负责进出车辆检查，注意人员安全；
③坚守工作岗位，任何情况不得脱岗。</t>
  </si>
  <si>
    <t>送餐服务</t>
  </si>
  <si>
    <t>①遵纪守法，爱岗敬业，品行端正，无违法违纪处分及违法记录；
②身体健康，无传染病及传染病史（需要提供健康证），有一定沟融协调能力，服务意识和责任心强；
③具有吃苦耐劳的精神，着装整洁，注意个人卫生。
④首次入职年龄不得超过45岁。</t>
  </si>
  <si>
    <t>①负责送餐以及协助炊事员工作。</t>
  </si>
  <si>
    <t>外勤服务</t>
  </si>
  <si>
    <t>①遵纪守法，爱岗敬业，品行端正，无违法违纪处分及违法记录；
②取得驾驶证三年以上，具备驾驶技巧，熟知驾车行驶的相关法律法规及驾驶知识；
③具备基本车辆故障判断能力；
④无车辆驾驶安全责任事故；
⑤具备应变能力，具备较强的自控能力；
⑥工作认真负责，具备良好的服务意识；
⑦首次入职年龄不得超过45岁。</t>
  </si>
  <si>
    <t>①根据工作需要及时完成出车任务，保证行车中遵守交通规章，注意安全行驶；
②执行出车任务前，进行车辆检查，确保车辆状况良好；
③执行出车任务完毕，进行车辆的清洁和日常维护工作。</t>
  </si>
  <si>
    <t>总行收银服务</t>
  </si>
  <si>
    <t>①遵纪守法，爱岗敬业，品行端正，无违法违纪处分及违法记录；
②身体健康，能够熟练操作收银系统，办事效率高，服从安排；
③工作认真负责，具备良好的服务意识，热情友好、耐心细致、礼貌待人；</t>
  </si>
  <si>
    <t xml:space="preserve">①熟悉菜品，负责员工就餐期间收银工作；
②解答与处理员工就餐相关各类问题；
③账目记录、核对、配合盘点；
④配合厨房、清洁等部门，保持良好沟通与合作，确保食堂整体运营顺畅；
</t>
  </si>
  <si>
    <t>人社局驻点服务</t>
  </si>
  <si>
    <t>①遵纪守法，爱岗敬业，品行端正，无违法违纪处分及违法记录；
②人社局对接相关工作；</t>
  </si>
  <si>
    <t>负责人社局对接相关工作。</t>
  </si>
  <si>
    <t>总行其他服务（文印、外勤、社保、现金中心、监控中心）</t>
  </si>
  <si>
    <t>①遵纪守法，爱岗敬业，品行端正，无违法违纪处分及违法记录；
②熟悉各种办公软件，并能熟练掌握和使用；
③吃苦耐劳，办事效率高；
④学习《保密法》相关内容，并妥善保管好涉密文件；</t>
  </si>
  <si>
    <t>①辅助总行条线或中心工作；
②完成所在部室或中心交办的工作；</t>
  </si>
  <si>
    <t>水电服务及清交服务</t>
  </si>
  <si>
    <t>合计</t>
  </si>
  <si>
    <t>折算：元/年</t>
  </si>
  <si>
    <t>片区</t>
  </si>
  <si>
    <t>支  行</t>
  </si>
  <si>
    <t>餐饮服务</t>
  </si>
  <si>
    <t>用餐人数15人（含以下）</t>
  </si>
  <si>
    <t>用餐人数16-30人（含）人</t>
  </si>
  <si>
    <t>用餐人数31-50人（含）人</t>
  </si>
  <si>
    <t>用餐人数51-80人（含）人</t>
  </si>
  <si>
    <t>用餐人数81人（含）人以上</t>
  </si>
  <si>
    <t>农村</t>
  </si>
  <si>
    <t>城区</t>
  </si>
  <si>
    <t>片区1</t>
  </si>
  <si>
    <t>总行</t>
  </si>
  <si>
    <t>营业部</t>
  </si>
  <si>
    <t>洞井支行</t>
  </si>
  <si>
    <t>韶山路支行</t>
  </si>
  <si>
    <t>天心支行</t>
  </si>
  <si>
    <t>湘江支行</t>
  </si>
  <si>
    <t>雨花支行</t>
  </si>
  <si>
    <t>雨花经开区支行</t>
  </si>
  <si>
    <t>高铁新城支行</t>
  </si>
  <si>
    <t>高桥支行</t>
  </si>
  <si>
    <t>城中支行</t>
  </si>
  <si>
    <t>梓园支行</t>
  </si>
  <si>
    <t>芙蓉支行</t>
  </si>
  <si>
    <t>浏阳河支行</t>
  </si>
  <si>
    <t>远大支行</t>
  </si>
  <si>
    <t>片区2</t>
  </si>
  <si>
    <t>开福支行</t>
  </si>
  <si>
    <t>月湖支行</t>
  </si>
  <si>
    <t>金霞支行</t>
  </si>
  <si>
    <t>青竹湖支行</t>
  </si>
  <si>
    <t>望城支行</t>
  </si>
  <si>
    <t>桥驿支行</t>
  </si>
  <si>
    <t>靖港支行</t>
  </si>
  <si>
    <t>岳麓支行</t>
  </si>
  <si>
    <t>雷锋支行</t>
  </si>
  <si>
    <t>坪塘支行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</si>
</sst>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49">
    <font>
      <sz val="11"/>
      <color theme="1"/>
      <name val="宋体"/>
      <charset val="134"/>
      <scheme val="minor"/>
    </font>
    <font>
      <sz val="12"/>
      <color theme="1"/>
      <name val="宋体"/>
      <charset val="134"/>
      <scheme val="minor"/>
    </font>
    <font>
      <b/>
      <sz val="10"/>
      <color indexed="8"/>
      <name val="宋体"/>
      <charset val="134"/>
    </font>
    <font>
      <sz val="10"/>
      <name val="宋体"/>
      <charset val="134"/>
      <scheme val="minor"/>
    </font>
    <font>
      <sz val="10"/>
      <name val="宋体"/>
      <charset val="134"/>
    </font>
    <font>
      <sz val="10"/>
      <name val="仿宋"/>
      <charset val="134"/>
    </font>
    <font>
      <sz val="10"/>
      <color theme="1"/>
      <name val="宋体"/>
      <charset val="134"/>
      <scheme val="minor"/>
    </font>
    <font>
      <sz val="10"/>
      <color rgb="FF000000"/>
      <name val="宋体"/>
      <charset val="134"/>
      <scheme val="minor"/>
    </font>
    <font>
      <b/>
      <sz val="11"/>
      <color theme="1"/>
      <name val="宋体"/>
      <charset val="134"/>
      <scheme val="minor"/>
    </font>
    <font>
      <sz val="11"/>
      <name val="宋体"/>
      <charset val="134"/>
      <scheme val="minor"/>
    </font>
    <font>
      <b/>
      <sz val="24"/>
      <color theme="1"/>
      <name val="宋体"/>
      <charset val="134"/>
      <scheme val="minor"/>
    </font>
    <font>
      <sz val="12"/>
      <color rgb="FF000000"/>
      <name val="宋体"/>
      <charset val="134"/>
      <scheme val="minor"/>
    </font>
    <font>
      <b/>
      <sz val="16"/>
      <color theme="1"/>
      <name val="宋体"/>
      <charset val="134"/>
      <scheme val="minor"/>
    </font>
    <font>
      <b/>
      <sz val="16"/>
      <color rgb="FF000000"/>
      <name val="宋体"/>
      <charset val="134"/>
      <scheme val="minor"/>
    </font>
    <font>
      <b/>
      <sz val="14"/>
      <color theme="1"/>
      <name val="宋体"/>
      <charset val="134"/>
      <scheme val="minor"/>
    </font>
    <font>
      <b/>
      <sz val="14"/>
      <color rgb="FF000000"/>
      <name val="宋体"/>
      <charset val="134"/>
      <scheme val="minor"/>
    </font>
    <font>
      <sz val="14"/>
      <color theme="1"/>
      <name val="宋体"/>
      <charset val="134"/>
      <scheme val="minor"/>
    </font>
    <font>
      <sz val="14"/>
      <color theme="1"/>
      <name val="宋体"/>
      <charset val="134"/>
    </font>
    <font>
      <sz val="14"/>
      <color rgb="FF000000"/>
      <name val="宋体"/>
      <charset val="134"/>
    </font>
    <font>
      <sz val="14"/>
      <color rgb="FF000000"/>
      <name val="宋体"/>
      <charset val="134"/>
      <scheme val="minor"/>
    </font>
    <font>
      <b/>
      <sz val="24"/>
      <name val="宋体"/>
      <charset val="134"/>
      <scheme val="minor"/>
    </font>
    <font>
      <b/>
      <sz val="16"/>
      <name val="宋体"/>
      <charset val="134"/>
      <scheme val="minor"/>
    </font>
    <font>
      <sz val="12"/>
      <name val="宋体"/>
      <charset val="134"/>
      <scheme val="minor"/>
    </font>
    <font>
      <sz val="14"/>
      <name val="宋体"/>
      <charset val="134"/>
    </font>
    <font>
      <sz val="16"/>
      <color theme="1"/>
      <name val="宋体"/>
      <charset val="134"/>
      <scheme val="minor"/>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0"/>
    </font>
    <font>
      <sz val="12"/>
      <color rgb="FFFF0000"/>
      <name val="宋体"/>
      <charset val="134"/>
      <scheme val="minor"/>
    </font>
    <font>
      <b/>
      <sz val="9"/>
      <name val="宋体"/>
      <charset val="134"/>
    </font>
    <font>
      <sz val="9"/>
      <name val="宋体"/>
      <charset val="134"/>
    </font>
  </fonts>
  <fills count="35">
    <fill>
      <patternFill patternType="none"/>
    </fill>
    <fill>
      <patternFill patternType="gray125"/>
    </fill>
    <fill>
      <patternFill patternType="solid">
        <fgColor rgb="FFFBD4B4"/>
        <bgColor indexed="64"/>
      </patternFill>
    </fill>
    <fill>
      <patternFill patternType="solid">
        <fgColor theme="8"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5" borderId="20" applyNumberFormat="0" applyAlignment="0" applyProtection="0">
      <alignment vertical="center"/>
    </xf>
    <xf numFmtId="0" fontId="35" fillId="6" borderId="21" applyNumberFormat="0" applyAlignment="0" applyProtection="0">
      <alignment vertical="center"/>
    </xf>
    <xf numFmtId="0" fontId="36" fillId="6" borderId="20" applyNumberFormat="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cellStyleXfs>
  <cellXfs count="7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4" xfId="49"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Font="1">
      <alignment vertical="center"/>
    </xf>
    <xf numFmtId="0" fontId="8"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6" fillId="0" borderId="0" xfId="0" applyFont="1">
      <alignmen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8"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1" xfId="0" applyNumberFormat="1" applyFont="1" applyFill="1" applyBorder="1" applyAlignment="1">
      <alignment horizontal="left" vertical="center"/>
    </xf>
    <xf numFmtId="0" fontId="19" fillId="0" borderId="1" xfId="0" applyFont="1" applyBorder="1" applyAlignment="1">
      <alignment horizontal="left" vertical="center" wrapText="1"/>
    </xf>
    <xf numFmtId="0" fontId="15" fillId="0" borderId="4" xfId="0" applyFont="1" applyBorder="1" applyAlignment="1">
      <alignment horizontal="center" vertical="center" wrapText="1"/>
    </xf>
    <xf numFmtId="0" fontId="16" fillId="0" borderId="1" xfId="0" applyFont="1" applyBorder="1" applyAlignment="1">
      <alignment horizontal="left" vertical="center" wrapText="1"/>
    </xf>
    <xf numFmtId="0" fontId="19"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4"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7" fillId="0" borderId="2" xfId="0"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20" fillId="0" borderId="0" xfId="0" applyFont="1" applyAlignment="1">
      <alignment horizontal="center" vertical="center"/>
    </xf>
    <xf numFmtId="0" fontId="21"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3" fillId="2" borderId="14" xfId="0" applyFont="1" applyFill="1" applyBorder="1" applyAlignment="1">
      <alignment horizontal="center" vertical="center" wrapText="1"/>
    </xf>
    <xf numFmtId="176" fontId="23" fillId="0" borderId="1" xfId="1" applyNumberFormat="1" applyFont="1" applyBorder="1" applyAlignment="1">
      <alignment horizontal="center" vertical="center" wrapText="1"/>
    </xf>
    <xf numFmtId="176" fontId="16" fillId="0" borderId="14" xfId="1" applyNumberFormat="1" applyFont="1" applyBorder="1" applyAlignment="1">
      <alignment horizontal="center" vertical="center"/>
    </xf>
    <xf numFmtId="0" fontId="24" fillId="0" borderId="0" xfId="0" applyFont="1">
      <alignment vertical="center"/>
    </xf>
    <xf numFmtId="0" fontId="17" fillId="0" borderId="1" xfId="0" applyFont="1" applyBorder="1" applyAlignment="1">
      <alignment horizontal="center" vertical="center" wrapText="1"/>
    </xf>
    <xf numFmtId="176" fontId="23" fillId="0" borderId="2" xfId="1" applyNumberFormat="1" applyFont="1" applyBorder="1" applyAlignment="1">
      <alignment horizontal="center" vertical="center" wrapText="1"/>
    </xf>
    <xf numFmtId="176" fontId="16" fillId="0" borderId="15" xfId="1" applyNumberFormat="1" applyFont="1" applyBorder="1" applyAlignment="1">
      <alignment horizontal="center" vertical="center"/>
    </xf>
    <xf numFmtId="176" fontId="25" fillId="3" borderId="12" xfId="1" applyNumberFormat="1" applyFont="1" applyFill="1" applyBorder="1" applyAlignment="1">
      <alignment horizontal="center" vertical="center"/>
    </xf>
    <xf numFmtId="176" fontId="14" fillId="3" borderId="16" xfId="1" applyNumberFormat="1" applyFont="1" applyFill="1" applyBorder="1" applyAlignment="1">
      <alignment horizontal="center" vertical="center"/>
    </xf>
    <xf numFmtId="176" fontId="9" fillId="0" borderId="0" xfId="1" applyNumberFormat="1" applyFont="1" applyAlignment="1">
      <alignment horizontal="center" vertical="center"/>
    </xf>
    <xf numFmtId="176" fontId="0" fillId="0" borderId="0" xfId="1" applyNumberFormat="1"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L32"/>
  <sheetViews>
    <sheetView zoomScale="80" zoomScaleNormal="80" topLeftCell="A16" workbookViewId="0">
      <selection activeCell="F16" sqref="F16"/>
    </sheetView>
  </sheetViews>
  <sheetFormatPr defaultColWidth="9" defaultRowHeight="13.5"/>
  <cols>
    <col min="1" max="1" width="4" style="17" customWidth="1"/>
    <col min="2" max="2" width="7.575" style="17" customWidth="1"/>
    <col min="3" max="3" width="17.7" style="17" customWidth="1"/>
    <col min="4" max="4" width="21.3333333333333" style="17" customWidth="1"/>
    <col min="5" max="5" width="39.5333333333333" style="19" customWidth="1"/>
    <col min="6" max="6" width="33.6083333333333" style="19" customWidth="1"/>
    <col min="7" max="7" width="18.275" style="19" customWidth="1"/>
    <col min="8" max="8" width="16.4" style="19" customWidth="1"/>
    <col min="9" max="9" width="18.1333333333333" style="20" customWidth="1"/>
    <col min="10" max="10" width="18.1333333333333" style="21" customWidth="1"/>
    <col min="11" max="11" width="10.7833333333333" style="17" customWidth="1"/>
    <col min="12" max="12" width="9" style="17"/>
    <col min="13" max="13" width="9.38333333333333" style="17"/>
    <col min="14" max="16384" width="9" style="17"/>
  </cols>
  <sheetData>
    <row r="1" s="17" customFormat="1" ht="14.25" spans="2:10">
      <c r="B1" s="22" t="s">
        <v>0</v>
      </c>
      <c r="E1" s="19"/>
      <c r="F1" s="19"/>
      <c r="G1" s="19"/>
      <c r="H1" s="19"/>
      <c r="I1" s="20"/>
      <c r="J1" s="21"/>
    </row>
    <row r="2" s="18" customFormat="1" ht="28" customHeight="1" spans="2:11">
      <c r="B2" s="23" t="s">
        <v>1</v>
      </c>
      <c r="C2" s="23"/>
      <c r="D2" s="23"/>
      <c r="E2" s="23"/>
      <c r="F2" s="23"/>
      <c r="G2" s="23"/>
      <c r="H2" s="23"/>
      <c r="I2" s="23"/>
      <c r="J2" s="56"/>
      <c r="K2" s="23"/>
    </row>
    <row r="3" s="17" customFormat="1" ht="22" customHeight="1" spans="2:10">
      <c r="B3" s="24" t="s">
        <v>2</v>
      </c>
      <c r="C3" s="25" t="s">
        <v>3</v>
      </c>
      <c r="E3" s="19"/>
      <c r="F3" s="19"/>
      <c r="G3" s="19"/>
      <c r="H3" s="19"/>
      <c r="I3" s="20"/>
      <c r="J3" s="21"/>
    </row>
    <row r="4" s="17" customFormat="1" ht="20.25" spans="2:11">
      <c r="B4" s="26" t="s">
        <v>4</v>
      </c>
      <c r="C4" s="27" t="s">
        <v>5</v>
      </c>
      <c r="D4" s="27"/>
      <c r="E4" s="28" t="s">
        <v>6</v>
      </c>
      <c r="F4" s="28" t="s">
        <v>7</v>
      </c>
      <c r="G4" s="28" t="s">
        <v>8</v>
      </c>
      <c r="H4" s="28" t="s">
        <v>9</v>
      </c>
      <c r="I4" s="28" t="s">
        <v>10</v>
      </c>
      <c r="J4" s="57" t="s">
        <v>11</v>
      </c>
      <c r="K4" s="58" t="s">
        <v>12</v>
      </c>
    </row>
    <row r="5" s="17" customFormat="1" ht="64" customHeight="1" spans="2:11">
      <c r="B5" s="29"/>
      <c r="C5" s="30"/>
      <c r="D5" s="30"/>
      <c r="E5" s="31"/>
      <c r="F5" s="31"/>
      <c r="G5" s="31"/>
      <c r="H5" s="31"/>
      <c r="I5" s="59" t="s">
        <v>13</v>
      </c>
      <c r="J5" s="60" t="s">
        <v>13</v>
      </c>
      <c r="K5" s="61"/>
    </row>
    <row r="6" s="17" customFormat="1" ht="79" customHeight="1" spans="2:12">
      <c r="B6" s="32">
        <v>1</v>
      </c>
      <c r="C6" s="33" t="s">
        <v>14</v>
      </c>
      <c r="D6" s="34" t="s">
        <v>15</v>
      </c>
      <c r="E6" s="35" t="s">
        <v>16</v>
      </c>
      <c r="F6" s="36" t="s">
        <v>17</v>
      </c>
      <c r="G6" s="37">
        <v>64</v>
      </c>
      <c r="H6" s="37">
        <v>64</v>
      </c>
      <c r="I6" s="37" t="s">
        <v>18</v>
      </c>
      <c r="J6" s="62">
        <f>3790*H6</f>
        <v>242560</v>
      </c>
      <c r="K6" s="63"/>
      <c r="L6" s="64"/>
    </row>
    <row r="7" s="17" customFormat="1" ht="73" customHeight="1" spans="2:12">
      <c r="B7" s="32"/>
      <c r="C7" s="38"/>
      <c r="D7" s="39"/>
      <c r="E7" s="35"/>
      <c r="F7" s="40"/>
      <c r="G7" s="37">
        <v>36</v>
      </c>
      <c r="H7" s="37">
        <v>36</v>
      </c>
      <c r="I7" s="37" t="s">
        <v>19</v>
      </c>
      <c r="J7" s="62">
        <f>4050*H7</f>
        <v>145800</v>
      </c>
      <c r="K7" s="63"/>
      <c r="L7" s="64"/>
    </row>
    <row r="8" s="17" customFormat="1" ht="78" customHeight="1" spans="2:12">
      <c r="B8" s="32"/>
      <c r="C8" s="38"/>
      <c r="D8" s="41" t="s">
        <v>20</v>
      </c>
      <c r="E8" s="35"/>
      <c r="F8" s="40"/>
      <c r="G8" s="37">
        <v>8</v>
      </c>
      <c r="H8" s="37">
        <v>8</v>
      </c>
      <c r="I8" s="37">
        <v>5290</v>
      </c>
      <c r="J8" s="62">
        <f>I8*H8</f>
        <v>42320</v>
      </c>
      <c r="K8" s="63"/>
      <c r="L8" s="64"/>
    </row>
    <row r="9" s="17" customFormat="1" ht="37.5" spans="2:12">
      <c r="B9" s="32"/>
      <c r="C9" s="38"/>
      <c r="D9" s="41" t="s">
        <v>21</v>
      </c>
      <c r="E9" s="35"/>
      <c r="F9" s="40"/>
      <c r="G9" s="37">
        <v>6</v>
      </c>
      <c r="H9" s="37">
        <v>6</v>
      </c>
      <c r="I9" s="37">
        <v>8950</v>
      </c>
      <c r="J9" s="62">
        <f t="shared" ref="J9:J19" si="0">I9*H9</f>
        <v>53700</v>
      </c>
      <c r="K9" s="63"/>
      <c r="L9" s="64"/>
    </row>
    <row r="10" s="17" customFormat="1" ht="37.5" spans="2:12">
      <c r="B10" s="32"/>
      <c r="C10" s="38"/>
      <c r="D10" s="41" t="s">
        <v>22</v>
      </c>
      <c r="E10" s="35"/>
      <c r="F10" s="40"/>
      <c r="G10" s="37">
        <v>1</v>
      </c>
      <c r="H10" s="37">
        <v>1</v>
      </c>
      <c r="I10" s="37">
        <v>12070</v>
      </c>
      <c r="J10" s="62">
        <f t="shared" si="0"/>
        <v>12070</v>
      </c>
      <c r="K10" s="63"/>
      <c r="L10" s="64"/>
    </row>
    <row r="11" s="17" customFormat="1" ht="37.5" spans="2:12">
      <c r="B11" s="32"/>
      <c r="C11" s="42"/>
      <c r="D11" s="43" t="s">
        <v>23</v>
      </c>
      <c r="E11" s="35"/>
      <c r="F11" s="40"/>
      <c r="G11" s="37">
        <v>3</v>
      </c>
      <c r="H11" s="37">
        <v>3</v>
      </c>
      <c r="I11" s="37">
        <v>16040</v>
      </c>
      <c r="J11" s="62">
        <f t="shared" si="0"/>
        <v>48120</v>
      </c>
      <c r="K11" s="63"/>
      <c r="L11" s="64"/>
    </row>
    <row r="12" s="17" customFormat="1" ht="96" customHeight="1" spans="2:12">
      <c r="B12" s="32">
        <v>2</v>
      </c>
      <c r="C12" s="44" t="s">
        <v>24</v>
      </c>
      <c r="D12" s="44"/>
      <c r="E12" s="45" t="s">
        <v>25</v>
      </c>
      <c r="F12" s="45" t="s">
        <v>26</v>
      </c>
      <c r="G12" s="37">
        <v>29</v>
      </c>
      <c r="H12" s="37">
        <v>29</v>
      </c>
      <c r="I12" s="37">
        <v>4000</v>
      </c>
      <c r="J12" s="62">
        <f t="shared" si="0"/>
        <v>116000</v>
      </c>
      <c r="K12" s="63"/>
      <c r="L12" s="64"/>
    </row>
    <row r="13" s="17" customFormat="1" ht="150" spans="2:12">
      <c r="B13" s="32">
        <v>3</v>
      </c>
      <c r="C13" s="44" t="s">
        <v>27</v>
      </c>
      <c r="D13" s="44"/>
      <c r="E13" s="35" t="s">
        <v>28</v>
      </c>
      <c r="F13" s="35" t="s">
        <v>29</v>
      </c>
      <c r="G13" s="37">
        <v>4</v>
      </c>
      <c r="H13" s="37">
        <v>4</v>
      </c>
      <c r="I13" s="37">
        <v>4910</v>
      </c>
      <c r="J13" s="62">
        <f t="shared" si="0"/>
        <v>19640</v>
      </c>
      <c r="K13" s="63"/>
      <c r="L13" s="64"/>
    </row>
    <row r="14" s="17" customFormat="1" ht="150" spans="2:12">
      <c r="B14" s="32">
        <v>4</v>
      </c>
      <c r="C14" s="44" t="s">
        <v>30</v>
      </c>
      <c r="D14" s="44"/>
      <c r="E14" s="41" t="s">
        <v>31</v>
      </c>
      <c r="F14" s="41" t="s">
        <v>32</v>
      </c>
      <c r="G14" s="37">
        <v>2</v>
      </c>
      <c r="H14" s="37">
        <v>2</v>
      </c>
      <c r="I14" s="37">
        <v>4140</v>
      </c>
      <c r="J14" s="62">
        <f t="shared" si="0"/>
        <v>8280</v>
      </c>
      <c r="K14" s="63"/>
      <c r="L14" s="64"/>
    </row>
    <row r="15" s="17" customFormat="1" ht="150" spans="2:12">
      <c r="B15" s="32">
        <v>5</v>
      </c>
      <c r="C15" s="44" t="s">
        <v>33</v>
      </c>
      <c r="D15" s="44"/>
      <c r="E15" s="41" t="s">
        <v>34</v>
      </c>
      <c r="F15" s="41" t="s">
        <v>35</v>
      </c>
      <c r="G15" s="46">
        <v>1</v>
      </c>
      <c r="H15" s="46">
        <v>1</v>
      </c>
      <c r="I15" s="46">
        <v>3660</v>
      </c>
      <c r="J15" s="62">
        <f t="shared" si="0"/>
        <v>3660</v>
      </c>
      <c r="K15" s="63"/>
      <c r="L15" s="64"/>
    </row>
    <row r="16" s="17" customFormat="1" ht="225" spans="2:12">
      <c r="B16" s="32">
        <v>6</v>
      </c>
      <c r="C16" s="44" t="s">
        <v>36</v>
      </c>
      <c r="D16" s="44"/>
      <c r="E16" s="47" t="s">
        <v>37</v>
      </c>
      <c r="F16" s="43" t="s">
        <v>38</v>
      </c>
      <c r="G16" s="45">
        <v>9</v>
      </c>
      <c r="H16" s="45">
        <v>9</v>
      </c>
      <c r="I16" s="65">
        <v>5770</v>
      </c>
      <c r="J16" s="62">
        <f t="shared" si="0"/>
        <v>51930</v>
      </c>
      <c r="K16" s="63"/>
      <c r="L16" s="64"/>
    </row>
    <row r="17" s="17" customFormat="1" ht="150" customHeight="1" spans="2:12">
      <c r="B17" s="32">
        <v>7</v>
      </c>
      <c r="C17" s="44" t="s">
        <v>39</v>
      </c>
      <c r="D17" s="44"/>
      <c r="E17" s="47" t="s">
        <v>40</v>
      </c>
      <c r="F17" s="43" t="s">
        <v>41</v>
      </c>
      <c r="G17" s="45">
        <v>1</v>
      </c>
      <c r="H17" s="45">
        <v>1</v>
      </c>
      <c r="I17" s="65">
        <v>5420</v>
      </c>
      <c r="J17" s="62">
        <f t="shared" si="0"/>
        <v>5420</v>
      </c>
      <c r="K17" s="63"/>
      <c r="L17" s="64"/>
    </row>
    <row r="18" s="17" customFormat="1" ht="81" customHeight="1" spans="2:12">
      <c r="B18" s="32">
        <v>8</v>
      </c>
      <c r="C18" s="44" t="s">
        <v>42</v>
      </c>
      <c r="D18" s="44"/>
      <c r="E18" s="47" t="s">
        <v>43</v>
      </c>
      <c r="F18" s="43" t="s">
        <v>44</v>
      </c>
      <c r="G18" s="45">
        <v>1</v>
      </c>
      <c r="H18" s="45">
        <v>1</v>
      </c>
      <c r="I18" s="65">
        <v>5910</v>
      </c>
      <c r="J18" s="62">
        <f t="shared" si="0"/>
        <v>5910</v>
      </c>
      <c r="K18" s="63"/>
      <c r="L18" s="64"/>
    </row>
    <row r="19" s="17" customFormat="1" ht="177" customHeight="1" spans="2:12">
      <c r="B19" s="32">
        <v>9</v>
      </c>
      <c r="C19" s="44" t="s">
        <v>45</v>
      </c>
      <c r="D19" s="44"/>
      <c r="E19" s="47" t="s">
        <v>46</v>
      </c>
      <c r="F19" s="43" t="s">
        <v>47</v>
      </c>
      <c r="G19" s="45">
        <v>8</v>
      </c>
      <c r="H19" s="45">
        <v>8</v>
      </c>
      <c r="I19" s="65">
        <v>8970</v>
      </c>
      <c r="J19" s="62">
        <f t="shared" si="0"/>
        <v>71760</v>
      </c>
      <c r="K19" s="63"/>
      <c r="L19" s="64"/>
    </row>
    <row r="20" s="17" customFormat="1" ht="102" customHeight="1" spans="2:12">
      <c r="B20" s="48">
        <v>10</v>
      </c>
      <c r="C20" s="49" t="s">
        <v>48</v>
      </c>
      <c r="D20" s="50"/>
      <c r="E20" s="51"/>
      <c r="F20" s="52"/>
      <c r="G20" s="53">
        <v>4</v>
      </c>
      <c r="H20" s="53">
        <v>0</v>
      </c>
      <c r="I20" s="53"/>
      <c r="J20" s="66"/>
      <c r="K20" s="67"/>
      <c r="L20" s="64"/>
    </row>
    <row r="21" s="17" customFormat="1" ht="28" customHeight="1" spans="2:12">
      <c r="B21" s="54" t="s">
        <v>49</v>
      </c>
      <c r="C21" s="55"/>
      <c r="D21" s="55"/>
      <c r="E21" s="55"/>
      <c r="F21" s="55"/>
      <c r="G21" s="55">
        <f>SUM(G6:G20)</f>
        <v>177</v>
      </c>
      <c r="H21" s="55">
        <f>SUM(H6:H20)</f>
        <v>173</v>
      </c>
      <c r="I21" s="55"/>
      <c r="J21" s="68">
        <f>SUM(J6:J20)</f>
        <v>827170</v>
      </c>
      <c r="K21" s="69"/>
      <c r="L21" s="64"/>
    </row>
    <row r="22" s="17" customFormat="1" ht="20" customHeight="1" spans="5:11">
      <c r="E22" s="19"/>
      <c r="F22" s="19"/>
      <c r="G22" s="19"/>
      <c r="H22" s="19"/>
      <c r="I22" s="20" t="s">
        <v>50</v>
      </c>
      <c r="J22" s="70">
        <f>J21*12</f>
        <v>9926040</v>
      </c>
      <c r="K22" s="71"/>
    </row>
    <row r="23" s="17" customFormat="1" ht="20" customHeight="1" spans="5:10">
      <c r="E23" s="19"/>
      <c r="F23" s="19"/>
      <c r="G23" s="19"/>
      <c r="H23" s="19"/>
      <c r="I23" s="20"/>
      <c r="J23" s="21"/>
    </row>
    <row r="24" s="17" customFormat="1" ht="20" customHeight="1" spans="5:10">
      <c r="E24" s="19"/>
      <c r="F24" s="19"/>
      <c r="G24" s="19"/>
      <c r="H24" s="19"/>
      <c r="I24" s="20"/>
      <c r="J24" s="21"/>
    </row>
    <row r="25" s="17" customFormat="1" ht="20" customHeight="1" spans="5:10">
      <c r="E25" s="19"/>
      <c r="F25" s="19"/>
      <c r="G25" s="19"/>
      <c r="H25" s="19"/>
      <c r="I25" s="20"/>
      <c r="J25" s="21"/>
    </row>
    <row r="26" s="17" customFormat="1" ht="20" customHeight="1" spans="5:10">
      <c r="E26" s="19"/>
      <c r="F26" s="19"/>
      <c r="G26" s="19"/>
      <c r="H26" s="19"/>
      <c r="I26" s="20"/>
      <c r="J26" s="21"/>
    </row>
    <row r="27" s="17" customFormat="1" ht="20" customHeight="1" spans="5:10">
      <c r="E27" s="19"/>
      <c r="F27" s="19"/>
      <c r="G27" s="19"/>
      <c r="H27" s="19"/>
      <c r="I27" s="20"/>
      <c r="J27" s="21"/>
    </row>
    <row r="28" s="17" customFormat="1" ht="20" customHeight="1" spans="5:10">
      <c r="E28" s="19"/>
      <c r="F28" s="19"/>
      <c r="G28" s="19"/>
      <c r="H28" s="19"/>
      <c r="I28" s="20"/>
      <c r="J28" s="21"/>
    </row>
    <row r="29" s="17" customFormat="1" ht="20" customHeight="1" spans="5:10">
      <c r="E29" s="19"/>
      <c r="F29" s="19"/>
      <c r="G29" s="19"/>
      <c r="H29" s="19"/>
      <c r="I29" s="20"/>
      <c r="J29" s="21"/>
    </row>
    <row r="30" s="17" customFormat="1" ht="20" customHeight="1" spans="5:10">
      <c r="E30" s="19"/>
      <c r="F30" s="19"/>
      <c r="G30" s="19"/>
      <c r="H30" s="19"/>
      <c r="I30" s="20"/>
      <c r="J30" s="21"/>
    </row>
    <row r="31" s="17" customFormat="1" ht="20" customHeight="1" spans="5:10">
      <c r="E31" s="19"/>
      <c r="F31" s="19"/>
      <c r="G31" s="19"/>
      <c r="H31" s="19"/>
      <c r="I31" s="20"/>
      <c r="J31" s="21"/>
    </row>
    <row r="32" s="17" customFormat="1" ht="20" customHeight="1" spans="5:10">
      <c r="E32" s="19"/>
      <c r="F32" s="19"/>
      <c r="G32" s="19"/>
      <c r="H32" s="19"/>
      <c r="I32" s="20"/>
      <c r="J32" s="21"/>
    </row>
  </sheetData>
  <mergeCells count="24">
    <mergeCell ref="B2:K2"/>
    <mergeCell ref="C12:D12"/>
    <mergeCell ref="C13:D13"/>
    <mergeCell ref="C14:D14"/>
    <mergeCell ref="C15:D15"/>
    <mergeCell ref="C16:D16"/>
    <mergeCell ref="C17:D17"/>
    <mergeCell ref="C18:D18"/>
    <mergeCell ref="C19:D19"/>
    <mergeCell ref="C20:D20"/>
    <mergeCell ref="B21:D21"/>
    <mergeCell ref="B4:B5"/>
    <mergeCell ref="B6:B11"/>
    <mergeCell ref="C6:C11"/>
    <mergeCell ref="D6:D7"/>
    <mergeCell ref="E4:E5"/>
    <mergeCell ref="E6:E11"/>
    <mergeCell ref="F4:F5"/>
    <mergeCell ref="F6:F11"/>
    <mergeCell ref="G4:G5"/>
    <mergeCell ref="H4:H5"/>
    <mergeCell ref="K4:K5"/>
    <mergeCell ref="K6:K11"/>
    <mergeCell ref="C4:D5"/>
  </mergeCells>
  <pageMargins left="0.75" right="0.75" top="1" bottom="1" header="0.5" footer="0.5"/>
  <pageSetup paperSize="9" scale="5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abSelected="1" workbookViewId="0">
      <selection activeCell="D29" sqref="D29"/>
    </sheetView>
  </sheetViews>
  <sheetFormatPr defaultColWidth="9.775" defaultRowHeight="14.25"/>
  <cols>
    <col min="1" max="1" width="7.225" style="2" customWidth="1"/>
    <col min="2" max="2" width="4.775" style="2" customWidth="1"/>
    <col min="3" max="3" width="14.1083333333333" style="2" customWidth="1"/>
    <col min="4" max="14" width="9.775" style="2" customWidth="1"/>
    <col min="15" max="17" width="9.775" style="2"/>
    <col min="18" max="16384" width="9.775" style="1"/>
  </cols>
  <sheetData>
    <row r="1" s="1" customFormat="1" spans="1:17">
      <c r="A1" s="3" t="s">
        <v>51</v>
      </c>
      <c r="B1" s="4" t="s">
        <v>4</v>
      </c>
      <c r="C1" s="4" t="s">
        <v>52</v>
      </c>
      <c r="D1" s="4" t="s">
        <v>53</v>
      </c>
      <c r="E1" s="4"/>
      <c r="F1" s="4"/>
      <c r="G1" s="4"/>
      <c r="H1" s="4"/>
      <c r="I1" s="4"/>
      <c r="J1" s="12" t="s">
        <v>24</v>
      </c>
      <c r="K1" s="4" t="s">
        <v>27</v>
      </c>
      <c r="L1" s="4" t="s">
        <v>30</v>
      </c>
      <c r="M1" s="4" t="s">
        <v>33</v>
      </c>
      <c r="N1" s="4" t="s">
        <v>36</v>
      </c>
      <c r="O1" s="12" t="s">
        <v>39</v>
      </c>
      <c r="P1" s="12" t="s">
        <v>42</v>
      </c>
      <c r="Q1" s="12" t="s">
        <v>45</v>
      </c>
    </row>
    <row r="2" s="1" customFormat="1" ht="27" customHeight="1" spans="1:17">
      <c r="A2" s="3"/>
      <c r="B2" s="4"/>
      <c r="C2" s="4"/>
      <c r="D2" s="4" t="s">
        <v>54</v>
      </c>
      <c r="E2" s="4"/>
      <c r="F2" s="4" t="s">
        <v>55</v>
      </c>
      <c r="G2" s="4" t="s">
        <v>56</v>
      </c>
      <c r="H2" s="4" t="s">
        <v>57</v>
      </c>
      <c r="I2" s="4" t="s">
        <v>58</v>
      </c>
      <c r="J2" s="13"/>
      <c r="K2" s="4"/>
      <c r="L2" s="4"/>
      <c r="M2" s="4"/>
      <c r="N2" s="4"/>
      <c r="O2" s="13"/>
      <c r="P2" s="13"/>
      <c r="Q2" s="13"/>
    </row>
    <row r="3" s="1" customFormat="1" ht="22" customHeight="1" spans="1:17">
      <c r="A3" s="3"/>
      <c r="B3" s="4"/>
      <c r="C3" s="4"/>
      <c r="D3" s="4" t="s">
        <v>59</v>
      </c>
      <c r="E3" s="4" t="s">
        <v>60</v>
      </c>
      <c r="F3" s="4"/>
      <c r="G3" s="4"/>
      <c r="H3" s="4"/>
      <c r="I3" s="4"/>
      <c r="J3" s="14"/>
      <c r="K3" s="4"/>
      <c r="L3" s="4"/>
      <c r="M3" s="4"/>
      <c r="N3" s="4"/>
      <c r="O3" s="14"/>
      <c r="P3" s="14"/>
      <c r="Q3" s="14"/>
    </row>
    <row r="4" s="1" customFormat="1" ht="18" customHeight="1" spans="1:17">
      <c r="A4" s="5" t="s">
        <v>61</v>
      </c>
      <c r="B4" s="6">
        <v>1</v>
      </c>
      <c r="C4" s="7" t="s">
        <v>62</v>
      </c>
      <c r="D4" s="6"/>
      <c r="E4" s="6"/>
      <c r="F4" s="6"/>
      <c r="G4" s="6"/>
      <c r="H4" s="6"/>
      <c r="I4" s="6"/>
      <c r="J4" s="6"/>
      <c r="K4" s="6"/>
      <c r="L4" s="6"/>
      <c r="M4" s="6"/>
      <c r="N4" s="6"/>
      <c r="O4" s="6">
        <v>1</v>
      </c>
      <c r="P4" s="15">
        <v>1</v>
      </c>
      <c r="Q4" s="15">
        <v>8</v>
      </c>
    </row>
    <row r="5" s="1" customFormat="1" ht="18" customHeight="1" spans="1:17">
      <c r="A5" s="8"/>
      <c r="B5" s="6">
        <v>2</v>
      </c>
      <c r="C5" s="7" t="s">
        <v>63</v>
      </c>
      <c r="D5" s="6"/>
      <c r="E5" s="9"/>
      <c r="F5" s="9"/>
      <c r="G5" s="9"/>
      <c r="H5" s="10"/>
      <c r="I5" s="10"/>
      <c r="J5" s="6"/>
      <c r="K5" s="10"/>
      <c r="L5" s="10"/>
      <c r="M5" s="10"/>
      <c r="N5" s="10">
        <v>1</v>
      </c>
      <c r="O5" s="10"/>
      <c r="P5" s="15"/>
      <c r="Q5" s="15"/>
    </row>
    <row r="6" s="1" customFormat="1" ht="18" customHeight="1" spans="1:17">
      <c r="A6" s="8"/>
      <c r="B6" s="6">
        <v>3</v>
      </c>
      <c r="C6" s="7" t="s">
        <v>64</v>
      </c>
      <c r="D6" s="6">
        <v>1</v>
      </c>
      <c r="E6" s="9">
        <v>2</v>
      </c>
      <c r="F6" s="9"/>
      <c r="G6" s="9"/>
      <c r="H6" s="10"/>
      <c r="I6" s="10"/>
      <c r="J6" s="6">
        <v>1</v>
      </c>
      <c r="K6" s="10"/>
      <c r="L6" s="10"/>
      <c r="M6" s="10"/>
      <c r="N6" s="10"/>
      <c r="O6" s="10"/>
      <c r="P6" s="15"/>
      <c r="Q6" s="15"/>
    </row>
    <row r="7" s="1" customFormat="1" ht="18" customHeight="1" spans="1:17">
      <c r="A7" s="8"/>
      <c r="B7" s="6">
        <v>4</v>
      </c>
      <c r="C7" s="7" t="s">
        <v>65</v>
      </c>
      <c r="D7" s="6">
        <v>1</v>
      </c>
      <c r="E7" s="9">
        <v>1</v>
      </c>
      <c r="F7" s="9"/>
      <c r="G7" s="9">
        <v>1</v>
      </c>
      <c r="H7" s="10"/>
      <c r="I7" s="10"/>
      <c r="J7" s="6">
        <v>1</v>
      </c>
      <c r="K7" s="16"/>
      <c r="L7" s="16"/>
      <c r="M7" s="16"/>
      <c r="N7" s="10"/>
      <c r="O7" s="9"/>
      <c r="P7" s="15"/>
      <c r="Q7" s="15"/>
    </row>
    <row r="8" s="1" customFormat="1" ht="18" customHeight="1" spans="1:17">
      <c r="A8" s="8"/>
      <c r="B8" s="6">
        <v>5</v>
      </c>
      <c r="C8" s="7" t="s">
        <v>66</v>
      </c>
      <c r="D8" s="6"/>
      <c r="E8" s="9">
        <v>5</v>
      </c>
      <c r="F8" s="9"/>
      <c r="G8" s="9"/>
      <c r="H8" s="10"/>
      <c r="I8" s="10">
        <v>1</v>
      </c>
      <c r="J8" s="6">
        <v>1</v>
      </c>
      <c r="K8" s="16">
        <v>1</v>
      </c>
      <c r="L8" s="16"/>
      <c r="M8" s="16"/>
      <c r="N8" s="10"/>
      <c r="O8" s="9"/>
      <c r="P8" s="15"/>
      <c r="Q8" s="15"/>
    </row>
    <row r="9" s="1" customFormat="1" ht="18" customHeight="1" spans="1:17">
      <c r="A9" s="8"/>
      <c r="B9" s="6">
        <v>6</v>
      </c>
      <c r="C9" s="7" t="s">
        <v>67</v>
      </c>
      <c r="D9" s="6">
        <v>9</v>
      </c>
      <c r="E9" s="9">
        <v>1</v>
      </c>
      <c r="F9" s="9"/>
      <c r="G9" s="9">
        <v>1</v>
      </c>
      <c r="H9" s="10"/>
      <c r="I9" s="10"/>
      <c r="J9" s="6">
        <v>1</v>
      </c>
      <c r="K9" s="10">
        <v>1</v>
      </c>
      <c r="L9" s="10"/>
      <c r="M9" s="10"/>
      <c r="N9" s="10">
        <v>1</v>
      </c>
      <c r="O9" s="9"/>
      <c r="P9" s="15"/>
      <c r="Q9" s="15"/>
    </row>
    <row r="10" s="1" customFormat="1" ht="18" customHeight="1" spans="1:17">
      <c r="A10" s="8"/>
      <c r="B10" s="6">
        <v>7</v>
      </c>
      <c r="C10" s="7" t="s">
        <v>68</v>
      </c>
      <c r="D10" s="6">
        <v>1</v>
      </c>
      <c r="E10" s="9">
        <v>2</v>
      </c>
      <c r="F10" s="9"/>
      <c r="G10" s="9"/>
      <c r="H10" s="10"/>
      <c r="I10" s="10">
        <v>1</v>
      </c>
      <c r="J10" s="6">
        <v>5</v>
      </c>
      <c r="K10" s="10">
        <v>1</v>
      </c>
      <c r="L10" s="10"/>
      <c r="M10" s="10"/>
      <c r="N10" s="10">
        <v>1</v>
      </c>
      <c r="O10" s="10"/>
      <c r="P10" s="15"/>
      <c r="Q10" s="15"/>
    </row>
    <row r="11" s="1" customFormat="1" ht="18" customHeight="1" spans="1:17">
      <c r="A11" s="8"/>
      <c r="B11" s="6">
        <v>8</v>
      </c>
      <c r="C11" s="7" t="s">
        <v>69</v>
      </c>
      <c r="D11" s="6">
        <v>4</v>
      </c>
      <c r="E11" s="9"/>
      <c r="F11" s="9">
        <v>1</v>
      </c>
      <c r="G11" s="9"/>
      <c r="H11" s="10"/>
      <c r="I11" s="10"/>
      <c r="J11" s="6">
        <v>1</v>
      </c>
      <c r="K11" s="10"/>
      <c r="L11" s="10"/>
      <c r="M11" s="10"/>
      <c r="N11" s="10"/>
      <c r="O11" s="10"/>
      <c r="P11" s="15"/>
      <c r="Q11" s="15"/>
    </row>
    <row r="12" s="1" customFormat="1" ht="18" customHeight="1" spans="1:17">
      <c r="A12" s="8"/>
      <c r="B12" s="6">
        <v>9</v>
      </c>
      <c r="C12" s="7" t="s">
        <v>70</v>
      </c>
      <c r="D12" s="6"/>
      <c r="E12" s="9"/>
      <c r="F12" s="9"/>
      <c r="G12" s="9">
        <v>1</v>
      </c>
      <c r="H12" s="10"/>
      <c r="I12" s="10"/>
      <c r="J12" s="6">
        <v>2</v>
      </c>
      <c r="K12" s="10"/>
      <c r="L12" s="10"/>
      <c r="M12" s="10"/>
      <c r="N12" s="10">
        <v>1</v>
      </c>
      <c r="O12" s="10"/>
      <c r="P12" s="15"/>
      <c r="Q12" s="15"/>
    </row>
    <row r="13" s="1" customFormat="1" ht="18" customHeight="1" spans="1:17">
      <c r="A13" s="8"/>
      <c r="B13" s="6">
        <v>10</v>
      </c>
      <c r="C13" s="7" t="s">
        <v>71</v>
      </c>
      <c r="D13" s="6"/>
      <c r="E13" s="9">
        <v>1</v>
      </c>
      <c r="F13" s="9"/>
      <c r="G13" s="9"/>
      <c r="H13" s="10"/>
      <c r="I13" s="10"/>
      <c r="J13" s="6">
        <v>1</v>
      </c>
      <c r="K13" s="10"/>
      <c r="L13" s="10"/>
      <c r="M13" s="10"/>
      <c r="N13" s="10"/>
      <c r="O13" s="10"/>
      <c r="P13" s="15"/>
      <c r="Q13" s="15"/>
    </row>
    <row r="14" s="1" customFormat="1" ht="18" customHeight="1" spans="1:17">
      <c r="A14" s="8"/>
      <c r="B14" s="6">
        <v>11</v>
      </c>
      <c r="C14" s="7" t="s">
        <v>72</v>
      </c>
      <c r="D14" s="6"/>
      <c r="E14" s="9">
        <v>3</v>
      </c>
      <c r="F14" s="9">
        <v>1</v>
      </c>
      <c r="G14" s="9"/>
      <c r="H14" s="10"/>
      <c r="I14" s="10"/>
      <c r="J14" s="6">
        <v>2</v>
      </c>
      <c r="K14" s="10"/>
      <c r="L14" s="10"/>
      <c r="M14" s="10"/>
      <c r="N14" s="10">
        <v>1</v>
      </c>
      <c r="O14" s="10"/>
      <c r="P14" s="15"/>
      <c r="Q14" s="15"/>
    </row>
    <row r="15" s="1" customFormat="1" ht="18" customHeight="1" spans="1:17">
      <c r="A15" s="8"/>
      <c r="B15" s="6">
        <v>12</v>
      </c>
      <c r="C15" s="7" t="s">
        <v>73</v>
      </c>
      <c r="D15" s="6"/>
      <c r="E15" s="9">
        <v>2</v>
      </c>
      <c r="F15" s="9"/>
      <c r="G15" s="9"/>
      <c r="H15" s="10"/>
      <c r="I15" s="10"/>
      <c r="J15" s="6">
        <v>2</v>
      </c>
      <c r="K15" s="10"/>
      <c r="L15" s="10">
        <v>1</v>
      </c>
      <c r="M15" s="10"/>
      <c r="N15" s="10"/>
      <c r="O15" s="10"/>
      <c r="P15" s="15"/>
      <c r="Q15" s="15"/>
    </row>
    <row r="16" s="1" customFormat="1" ht="18" customHeight="1" spans="1:17">
      <c r="A16" s="8"/>
      <c r="B16" s="6">
        <v>13</v>
      </c>
      <c r="C16" s="7" t="s">
        <v>74</v>
      </c>
      <c r="D16" s="6">
        <v>2</v>
      </c>
      <c r="E16" s="9">
        <v>4</v>
      </c>
      <c r="F16" s="9">
        <v>1</v>
      </c>
      <c r="G16" s="9"/>
      <c r="H16" s="10"/>
      <c r="I16" s="10"/>
      <c r="J16" s="6">
        <v>5</v>
      </c>
      <c r="K16" s="10"/>
      <c r="L16" s="10">
        <v>1</v>
      </c>
      <c r="M16" s="10"/>
      <c r="N16" s="10"/>
      <c r="O16" s="10"/>
      <c r="P16" s="15"/>
      <c r="Q16" s="15"/>
    </row>
    <row r="17" s="1" customFormat="1" ht="18" customHeight="1" spans="1:17">
      <c r="A17" s="8"/>
      <c r="B17" s="6">
        <v>14</v>
      </c>
      <c r="C17" s="7" t="s">
        <v>75</v>
      </c>
      <c r="D17" s="6">
        <v>1</v>
      </c>
      <c r="E17" s="9">
        <v>1</v>
      </c>
      <c r="F17" s="9"/>
      <c r="G17" s="9">
        <v>1</v>
      </c>
      <c r="H17" s="10"/>
      <c r="I17" s="10"/>
      <c r="J17" s="6">
        <v>1</v>
      </c>
      <c r="K17" s="10"/>
      <c r="L17" s="10"/>
      <c r="M17" s="10"/>
      <c r="N17" s="10"/>
      <c r="O17" s="10"/>
      <c r="P17" s="15"/>
      <c r="Q17" s="15"/>
    </row>
    <row r="18" s="1" customFormat="1" ht="18" customHeight="1" spans="1:17">
      <c r="A18" s="11"/>
      <c r="B18" s="6">
        <v>15</v>
      </c>
      <c r="C18" s="7" t="s">
        <v>76</v>
      </c>
      <c r="D18" s="6">
        <v>3</v>
      </c>
      <c r="E18" s="9"/>
      <c r="F18" s="9"/>
      <c r="G18" s="9"/>
      <c r="H18" s="10"/>
      <c r="I18" s="10"/>
      <c r="J18" s="6">
        <v>1</v>
      </c>
      <c r="K18" s="10"/>
      <c r="L18" s="10"/>
      <c r="M18" s="10"/>
      <c r="N18" s="10"/>
      <c r="O18" s="10"/>
      <c r="P18" s="15"/>
      <c r="Q18" s="15"/>
    </row>
    <row r="19" s="1" customFormat="1" ht="18" customHeight="1" spans="1:17">
      <c r="A19" s="5" t="s">
        <v>77</v>
      </c>
      <c r="B19" s="6">
        <v>16</v>
      </c>
      <c r="C19" s="7" t="s">
        <v>78</v>
      </c>
      <c r="D19" s="6"/>
      <c r="E19" s="9">
        <v>7</v>
      </c>
      <c r="F19" s="9"/>
      <c r="G19" s="10"/>
      <c r="H19" s="10">
        <v>1</v>
      </c>
      <c r="I19" s="10"/>
      <c r="J19" s="6">
        <v>1</v>
      </c>
      <c r="K19" s="10"/>
      <c r="L19" s="10"/>
      <c r="M19" s="10">
        <v>1</v>
      </c>
      <c r="N19" s="10">
        <v>1</v>
      </c>
      <c r="O19" s="10"/>
      <c r="P19" s="15"/>
      <c r="Q19" s="15"/>
    </row>
    <row r="20" s="1" customFormat="1" ht="18" customHeight="1" spans="1:17">
      <c r="A20" s="8"/>
      <c r="B20" s="6">
        <v>17</v>
      </c>
      <c r="C20" s="7" t="s">
        <v>79</v>
      </c>
      <c r="D20" s="6"/>
      <c r="E20" s="9">
        <v>2</v>
      </c>
      <c r="F20" s="10">
        <v>1</v>
      </c>
      <c r="G20" s="10"/>
      <c r="H20" s="10"/>
      <c r="I20" s="10"/>
      <c r="J20" s="6">
        <v>0.5</v>
      </c>
      <c r="K20" s="10"/>
      <c r="L20" s="10"/>
      <c r="M20" s="10"/>
      <c r="N20" s="10"/>
      <c r="O20" s="10"/>
      <c r="P20" s="15"/>
      <c r="Q20" s="15"/>
    </row>
    <row r="21" s="1" customFormat="1" ht="18" customHeight="1" spans="1:17">
      <c r="A21" s="8"/>
      <c r="B21" s="6">
        <v>18</v>
      </c>
      <c r="C21" s="7" t="s">
        <v>80</v>
      </c>
      <c r="D21" s="6">
        <v>5</v>
      </c>
      <c r="E21" s="9"/>
      <c r="F21" s="10"/>
      <c r="G21" s="10">
        <v>1</v>
      </c>
      <c r="H21" s="10"/>
      <c r="I21" s="10"/>
      <c r="J21" s="6">
        <v>1</v>
      </c>
      <c r="K21" s="10"/>
      <c r="L21" s="10"/>
      <c r="M21" s="10"/>
      <c r="N21" s="10">
        <v>1</v>
      </c>
      <c r="O21" s="10"/>
      <c r="P21" s="15"/>
      <c r="Q21" s="15"/>
    </row>
    <row r="22" s="1" customFormat="1" ht="18" customHeight="1" spans="1:17">
      <c r="A22" s="8"/>
      <c r="B22" s="6">
        <v>19</v>
      </c>
      <c r="C22" s="7" t="s">
        <v>81</v>
      </c>
      <c r="D22" s="6">
        <v>1</v>
      </c>
      <c r="E22" s="9"/>
      <c r="F22" s="10">
        <v>1</v>
      </c>
      <c r="G22" s="10"/>
      <c r="H22" s="10"/>
      <c r="I22" s="10"/>
      <c r="J22" s="6">
        <v>0.5</v>
      </c>
      <c r="K22" s="10"/>
      <c r="L22" s="10"/>
      <c r="M22" s="10"/>
      <c r="N22" s="10"/>
      <c r="O22" s="10"/>
      <c r="P22" s="15"/>
      <c r="Q22" s="15"/>
    </row>
    <row r="23" s="1" customFormat="1" ht="18" customHeight="1" spans="1:17">
      <c r="A23" s="8"/>
      <c r="B23" s="6">
        <v>20</v>
      </c>
      <c r="C23" s="7" t="s">
        <v>82</v>
      </c>
      <c r="D23" s="6">
        <v>12</v>
      </c>
      <c r="E23" s="9"/>
      <c r="F23" s="10"/>
      <c r="G23" s="10"/>
      <c r="H23" s="10"/>
      <c r="I23" s="10">
        <v>1</v>
      </c>
      <c r="J23" s="6"/>
      <c r="K23" s="10">
        <v>1</v>
      </c>
      <c r="L23" s="10"/>
      <c r="M23" s="10"/>
      <c r="N23" s="10">
        <v>1</v>
      </c>
      <c r="O23" s="10"/>
      <c r="P23" s="15"/>
      <c r="Q23" s="15"/>
    </row>
    <row r="24" s="1" customFormat="1" ht="18" customHeight="1" spans="1:17">
      <c r="A24" s="8"/>
      <c r="B24" s="6">
        <v>21</v>
      </c>
      <c r="C24" s="7" t="s">
        <v>83</v>
      </c>
      <c r="D24" s="6">
        <v>9</v>
      </c>
      <c r="E24" s="9"/>
      <c r="F24" s="10">
        <v>1</v>
      </c>
      <c r="G24" s="10"/>
      <c r="H24" s="10"/>
      <c r="I24" s="10"/>
      <c r="J24" s="6"/>
      <c r="K24" s="10"/>
      <c r="L24" s="10"/>
      <c r="M24" s="10"/>
      <c r="N24" s="10"/>
      <c r="O24" s="10"/>
      <c r="P24" s="15"/>
      <c r="Q24" s="15"/>
    </row>
    <row r="25" s="1" customFormat="1" ht="18" customHeight="1" spans="1:17">
      <c r="A25" s="8"/>
      <c r="B25" s="6">
        <v>22</v>
      </c>
      <c r="C25" s="7" t="s">
        <v>84</v>
      </c>
      <c r="D25" s="6">
        <v>4</v>
      </c>
      <c r="E25" s="9"/>
      <c r="F25" s="10">
        <v>1</v>
      </c>
      <c r="G25" s="10"/>
      <c r="H25" s="10"/>
      <c r="I25" s="10"/>
      <c r="J25" s="6"/>
      <c r="K25" s="10"/>
      <c r="L25" s="10"/>
      <c r="M25" s="10"/>
      <c r="N25" s="10"/>
      <c r="O25" s="10"/>
      <c r="P25" s="15"/>
      <c r="Q25" s="15"/>
    </row>
    <row r="26" s="1" customFormat="1" ht="18" customHeight="1" spans="1:17">
      <c r="A26" s="8"/>
      <c r="B26" s="6">
        <v>23</v>
      </c>
      <c r="C26" s="7" t="s">
        <v>85</v>
      </c>
      <c r="D26" s="6"/>
      <c r="E26" s="9">
        <v>4</v>
      </c>
      <c r="F26" s="10"/>
      <c r="G26" s="10">
        <v>1</v>
      </c>
      <c r="H26" s="10"/>
      <c r="I26" s="10"/>
      <c r="J26" s="6">
        <v>1</v>
      </c>
      <c r="K26" s="10"/>
      <c r="L26" s="10"/>
      <c r="M26" s="10"/>
      <c r="N26" s="10">
        <v>1</v>
      </c>
      <c r="O26" s="10"/>
      <c r="P26" s="15"/>
      <c r="Q26" s="15"/>
    </row>
    <row r="27" s="1" customFormat="1" ht="18" customHeight="1" spans="1:17">
      <c r="A27" s="8"/>
      <c r="B27" s="6">
        <v>24</v>
      </c>
      <c r="C27" s="7" t="s">
        <v>86</v>
      </c>
      <c r="D27" s="6">
        <v>6</v>
      </c>
      <c r="E27" s="9"/>
      <c r="F27" s="10">
        <v>1</v>
      </c>
      <c r="G27" s="10"/>
      <c r="H27" s="10"/>
      <c r="I27" s="10"/>
      <c r="J27" s="6">
        <v>1</v>
      </c>
      <c r="K27" s="10"/>
      <c r="L27" s="10"/>
      <c r="M27" s="10"/>
      <c r="N27" s="10"/>
      <c r="O27" s="10"/>
      <c r="P27" s="15"/>
      <c r="Q27" s="15"/>
    </row>
    <row r="28" s="1" customFormat="1" ht="18" customHeight="1" spans="1:17">
      <c r="A28" s="11"/>
      <c r="B28" s="6">
        <v>25</v>
      </c>
      <c r="C28" s="7" t="s">
        <v>87</v>
      </c>
      <c r="D28" s="6">
        <v>5</v>
      </c>
      <c r="E28" s="9">
        <v>1</v>
      </c>
      <c r="F28" s="10"/>
      <c r="G28" s="10"/>
      <c r="H28" s="10"/>
      <c r="I28" s="10"/>
      <c r="J28" s="6"/>
      <c r="K28" s="10"/>
      <c r="L28" s="10"/>
      <c r="M28" s="10"/>
      <c r="N28" s="10"/>
      <c r="O28" s="10"/>
      <c r="P28" s="15"/>
      <c r="Q28" s="15"/>
    </row>
    <row r="29" s="1" customFormat="1" spans="1:18">
      <c r="A29" s="2"/>
      <c r="B29" s="2"/>
      <c r="C29" s="2"/>
      <c r="D29" s="2">
        <f t="shared" ref="D29:Q29" si="0">SUM(D4:D28)</f>
        <v>64</v>
      </c>
      <c r="E29" s="2">
        <f t="shared" si="0"/>
        <v>36</v>
      </c>
      <c r="F29" s="2">
        <f t="shared" si="0"/>
        <v>8</v>
      </c>
      <c r="G29" s="2">
        <f t="shared" si="0"/>
        <v>6</v>
      </c>
      <c r="H29" s="2">
        <f t="shared" si="0"/>
        <v>1</v>
      </c>
      <c r="I29" s="2">
        <f t="shared" si="0"/>
        <v>3</v>
      </c>
      <c r="J29" s="2">
        <f t="shared" si="0"/>
        <v>29</v>
      </c>
      <c r="K29" s="2">
        <f t="shared" si="0"/>
        <v>4</v>
      </c>
      <c r="L29" s="2">
        <f t="shared" si="0"/>
        <v>2</v>
      </c>
      <c r="M29" s="2">
        <f t="shared" si="0"/>
        <v>1</v>
      </c>
      <c r="N29" s="2">
        <f t="shared" si="0"/>
        <v>9</v>
      </c>
      <c r="O29" s="2">
        <f t="shared" si="0"/>
        <v>1</v>
      </c>
      <c r="P29" s="2">
        <f t="shared" si="0"/>
        <v>1</v>
      </c>
      <c r="Q29" s="2">
        <f t="shared" si="0"/>
        <v>8</v>
      </c>
      <c r="R29" s="1">
        <f>SUM(D29:Q29)</f>
        <v>173</v>
      </c>
    </row>
  </sheetData>
  <mergeCells count="19">
    <mergeCell ref="D1:I1"/>
    <mergeCell ref="D2:E2"/>
    <mergeCell ref="A1:A3"/>
    <mergeCell ref="A4:A18"/>
    <mergeCell ref="A19:A28"/>
    <mergeCell ref="B1:B3"/>
    <mergeCell ref="C1:C3"/>
    <mergeCell ref="F2:F3"/>
    <mergeCell ref="G2:G3"/>
    <mergeCell ref="H2:H3"/>
    <mergeCell ref="I2:I3"/>
    <mergeCell ref="J1:J3"/>
    <mergeCell ref="K1:K3"/>
    <mergeCell ref="L1:L3"/>
    <mergeCell ref="M1:M3"/>
    <mergeCell ref="N1:N3"/>
    <mergeCell ref="O1:O3"/>
    <mergeCell ref="P1:P3"/>
    <mergeCell ref="Q1:Q3"/>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项目服务要求</vt:lpstr>
      <vt:lpstr>支行分布情况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嘟嘟妈咪</dc:creator>
  <cp:lastModifiedBy>吴莹莹</cp:lastModifiedBy>
  <dcterms:created xsi:type="dcterms:W3CDTF">2006-09-13T11:21:00Z</dcterms:created>
  <dcterms:modified xsi:type="dcterms:W3CDTF">2024-12-30T08:01:55Z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2052-12.8.2.18913</vt:lpwstr>
  </property>
  <property fmtid="{D5CDD505-2E9C-101B-9397-08002B2CF9AE}" pid="3" name="ICV">
    <vt:lpwstr>216FBC421E8946939D4418261E751E8F</vt:lpwstr>
  </property>
</Properties>
</file>